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9320" windowHeight="9720"/>
  </bookViews>
  <sheets>
    <sheet name="Personnel" sheetId="1" r:id="rId1"/>
  </sheets>
  <calcPr calcId="125725"/>
</workbook>
</file>

<file path=xl/calcChain.xml><?xml version="1.0" encoding="utf-8"?>
<calcChain xmlns="http://schemas.openxmlformats.org/spreadsheetml/2006/main">
  <c r="F33" i="1"/>
  <c r="I62"/>
  <c r="H62"/>
  <c r="F62"/>
  <c r="R60"/>
  <c r="R59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61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Q33" l="1"/>
  <c r="P33"/>
  <c r="O33"/>
  <c r="N33"/>
  <c r="M33"/>
  <c r="L33"/>
  <c r="K33"/>
  <c r="J33"/>
  <c r="I33"/>
  <c r="H33"/>
  <c r="G33"/>
  <c r="Q62"/>
  <c r="P62"/>
  <c r="O62"/>
  <c r="N62"/>
  <c r="M62"/>
  <c r="L62"/>
  <c r="K62"/>
  <c r="J62"/>
  <c r="G62"/>
  <c r="R33" l="1"/>
  <c r="R62"/>
</calcChain>
</file>

<file path=xl/sharedStrings.xml><?xml version="1.0" encoding="utf-8"?>
<sst xmlns="http://schemas.openxmlformats.org/spreadsheetml/2006/main" count="236" uniqueCount="100">
  <si>
    <t xml:space="preserve">International Federation of Red Cross and Red Crescent Societies </t>
  </si>
  <si>
    <t xml:space="preserve">COUTRY OFFICE   </t>
  </si>
  <si>
    <t xml:space="preserve">YEAR   </t>
  </si>
  <si>
    <t>Function</t>
  </si>
  <si>
    <t>Contract Type</t>
  </si>
  <si>
    <t>Position</t>
  </si>
  <si>
    <t>O-Code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</si>
  <si>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</si>
  <si>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</si>
  <si>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</si>
  <si>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</si>
  <si>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</si>
  <si>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</si>
  <si>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</si>
  <si>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</si>
  <si>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</si>
  <si>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</si>
  <si>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</si>
  <si>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</si>
  <si>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</si>
  <si>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Support Services</t>
  </si>
  <si>
    <t>National</t>
  </si>
  <si>
    <t>Support Services Coordinator</t>
  </si>
  <si>
    <t>OTH001</t>
  </si>
  <si>
    <t>Regional Human Resources Officer</t>
  </si>
  <si>
    <t>HR and Administration Assistant in HR Section</t>
  </si>
  <si>
    <t>SEA Office Manager</t>
  </si>
  <si>
    <t>SEA Logistics Officer</t>
  </si>
  <si>
    <t>Administrative Assistant</t>
  </si>
  <si>
    <t>Cleaner</t>
  </si>
  <si>
    <t>Driver</t>
  </si>
  <si>
    <t>Finance Officer</t>
  </si>
  <si>
    <t>Finance Assistant</t>
  </si>
  <si>
    <t>Total</t>
  </si>
  <si>
    <t>Project /
Cost Centre</t>
  </si>
  <si>
    <t>HoRD Office</t>
  </si>
  <si>
    <t>International</t>
  </si>
  <si>
    <t>Head of Regional Delegation</t>
  </si>
  <si>
    <t>C00223</t>
  </si>
  <si>
    <t>HoRD Assistant</t>
  </si>
  <si>
    <t>PTH002</t>
  </si>
  <si>
    <t>Program Coordinator</t>
  </si>
  <si>
    <t>Regional Program Coordination for SEA</t>
  </si>
  <si>
    <t>CSRU Coordinatro/Head</t>
  </si>
  <si>
    <t>P51160</t>
  </si>
  <si>
    <t>DRR advisor</t>
  </si>
  <si>
    <t>DM / DP / DIPECHO Manager</t>
  </si>
  <si>
    <t>DRR Officer</t>
  </si>
  <si>
    <t>CSRU Assistnat</t>
  </si>
  <si>
    <t>KIM Officer</t>
  </si>
  <si>
    <t>CB Health Advisor</t>
  </si>
  <si>
    <t>Senior Health Assistant</t>
  </si>
  <si>
    <t>P51902</t>
  </si>
  <si>
    <t>WatSan Delegate</t>
  </si>
  <si>
    <t>PSP Delegate</t>
  </si>
  <si>
    <t>Mekong Project Officer</t>
  </si>
  <si>
    <t>Regional Communications and Advocacy Manager</t>
  </si>
  <si>
    <t xml:space="preserve">International </t>
  </si>
  <si>
    <t>Beneficiary Communications</t>
  </si>
  <si>
    <t>P51901</t>
  </si>
  <si>
    <t>Volunteer</t>
  </si>
  <si>
    <t>Communication Officer</t>
  </si>
  <si>
    <t>Campaign and social media officer</t>
  </si>
  <si>
    <t>NS Development</t>
  </si>
  <si>
    <t>Head of NSDU</t>
  </si>
  <si>
    <t>P51905</t>
  </si>
  <si>
    <t>Regional FD Delegate</t>
  </si>
  <si>
    <t>M&amp;E Advisor</t>
  </si>
  <si>
    <t>NSDU Assistant</t>
  </si>
  <si>
    <t>Gender Advisor</t>
  </si>
  <si>
    <t>GRSP</t>
  </si>
  <si>
    <t xml:space="preserve">GRSP Mekong Programme Manager </t>
  </si>
  <si>
    <t>G00200</t>
  </si>
  <si>
    <t>GRSP Regional and Thailand Coordinator</t>
  </si>
  <si>
    <t>G00190/G00200</t>
  </si>
  <si>
    <t>GRSP Asian Region Manager</t>
  </si>
  <si>
    <t>Regional Representative</t>
  </si>
  <si>
    <t>MSSTH003</t>
  </si>
  <si>
    <t>Senior Programme Assistant</t>
  </si>
  <si>
    <t>Quality and Learning Senior Delegate</t>
  </si>
  <si>
    <t>Head of Regional Support Office</t>
  </si>
  <si>
    <t>MSSTH002</t>
  </si>
  <si>
    <t>Head of Delegation, Thailand</t>
  </si>
  <si>
    <t xml:space="preserve">Regional WatSan Delegate Asia-Pacific </t>
  </si>
  <si>
    <t>Disaster Risk Reduction regional coordinator</t>
  </si>
  <si>
    <t>Regional Administrative Senior Assistant</t>
  </si>
  <si>
    <t>Project Senior Assistant (IS-BTS)</t>
  </si>
  <si>
    <t>MSSTH001</t>
  </si>
  <si>
    <t>South-East Asia Regional Delegation</t>
  </si>
  <si>
    <t>Nationally recruited staff (Local staff)</t>
  </si>
  <si>
    <t>Internationally contracted staff (Delegates and regionaly deployed)</t>
  </si>
  <si>
    <t>Column1</t>
  </si>
  <si>
    <t>Column2</t>
  </si>
  <si>
    <t>Resilience</t>
  </si>
  <si>
    <t>Communication</t>
  </si>
  <si>
    <t>American Red cross</t>
  </si>
  <si>
    <t>French Red Cross</t>
  </si>
  <si>
    <t>Australian Red Cross</t>
  </si>
  <si>
    <t>Plan and Budget year 2013</t>
  </si>
  <si>
    <t>Personnel Plans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</si>
</sst>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8"/>
      <color rgb="FF693228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69322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right" vertical="center" wrapText="1"/>
      <protection locked="0"/>
    </xf>
    <xf numFmtId="0" fontId="0" fillId="0" borderId="0" xfId="0" applyNumberFormat="1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NumberFormat="1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/>
    </xf>
    <xf numFmtId="43" fontId="0" fillId="0" borderId="0" xfId="1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NumberFormat="1" applyFont="1" applyAlignment="1" applyProtection="1">
      <alignment horizontal="right" vertical="center"/>
      <protection locked="0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</cellXfs>
  <cellStyles count="2">
    <cellStyle name="Comma" xfId="1" builtinId="3"/>
    <cellStyle name="Normal" xfId="0" builtinId="0"/>
  </cellStyles>
  <dxfs count="82"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right" vertical="center" textRotation="0" indent="0" relativeIndent="255" justifyLastLine="0" shrinkToFit="0" mergeCell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right" vertical="center" textRotation="0" indent="0" relativeIndent="255" justifyLastLine="0" shrinkToFit="0" mergeCell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0" relativeIndent="255" justifyLastLine="0" shrinkToFit="0" mergeCell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0" relativeIndent="255" justifyLastLine="0" shrinkToFit="0" mergeCell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0" relativeIndent="255" justifyLastLine="0" shrinkToFit="0" mergeCell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0" relativeIndent="255" justifyLastLine="0" shrinkToFit="0" mergeCell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0" relativeIndent="255" justifyLastLine="0" shrinkToFit="0" mergeCell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0" relativeIndent="255" justifyLastLine="0" shrinkToFit="0" mergeCell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0" relativeIndent="255" justifyLastLine="0" shrinkToFit="0" mergeCell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0" relativeIndent="255" justifyLastLine="0" shrinkToFit="0" mergeCell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0" relativeIndent="255" justifyLastLine="0" shrinkToFit="0" mergeCell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0" relativeIndent="255" justifyLastLine="0" shrinkToFit="0" mergeCell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0" relativeIndent="255" justifyLastLine="0" shrinkToFit="0" mergeCell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0" relativeIndent="255" justifyLastLine="0" shrinkToFit="0" mergeCell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relativeIndent="255" justifyLastLine="0" shrinkToFit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relativeIndent="255" justifyLastLine="0" shrinkToFit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relativeIndent="255" justifyLastLine="0" shrinkToFit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relativeIndent="255" justifyLastLine="0" shrinkToFit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relativeIndent="255" justifyLastLine="0" shrinkToFit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relativeIndent="255" justifyLastLine="0" shrinkToFit="0" readingOrder="0"/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1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numFmt numFmtId="0" formatCode="General"/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numFmt numFmtId="0" formatCode="General"/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center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horizontal="general" vertical="center" textRotation="0" wrapText="0" indent="0" relativeIndent="255" justifyLastLine="0" shrinkToFit="0" mergeCell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alignment vertical="center" textRotation="0" indent="0" relativeIndent="255" justifyLastLine="0" shrinkToFit="0" readingOrder="0"/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1" indent="0" relativeIndent="255" justifyLastLine="0" shrinkToFit="0" mergeCell="0" readingOrder="0"/>
      <protection locked="0" hidden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" displayName="Table2" ref="A36:S62" totalsRowCount="1" headerRowDxfId="81" dataDxfId="80" totalsRowDxfId="79">
  <autoFilter ref="A36:S61"/>
  <tableColumns count="19">
    <tableColumn id="1" name="Function" totalsRowLabel="Total" dataDxfId="78" totalsRowDxfId="77"/>
    <tableColumn id="2" name="Contract Type" dataDxfId="76" totalsRowDxfId="75"/>
    <tableColumn id="3" name="Position" dataDxfId="74" totalsRowDxfId="73"/>
    <tableColumn id="4" name="Column2" dataDxfId="72" totalsRowDxfId="71"/>
    <tableColumn id="5" name="O-Code" dataDxfId="70" totalsRowDxfId="69"/>
    <tableColumn id="6" name="Jan" totalsRowFunction="sum" dataDxfId="68" totalsRowDxfId="67"/>
    <tableColumn id="7" name="Feb" totalsRowFunction="sum" dataDxfId="66" totalsRowDxfId="65"/>
    <tableColumn id="8" name="Mar" totalsRowFunction="sum" dataDxfId="64" totalsRowDxfId="63"/>
    <tableColumn id="9" name="Apr" totalsRowFunction="sum" dataDxfId="62" totalsRowDxfId="61"/>
    <tableColumn id="10" name="May" totalsRowFunction="sum" dataDxfId="60" totalsRowDxfId="59"/>
    <tableColumn id="11" name="Jun" totalsRowFunction="sum" dataDxfId="58" totalsRowDxfId="57"/>
    <tableColumn id="12" name="Jul" totalsRowFunction="sum" dataDxfId="56" totalsRowDxfId="55"/>
    <tableColumn id="13" name="Aug" totalsRowFunction="sum" dataDxfId="54" totalsRowDxfId="53"/>
    <tableColumn id="14" name="Sep" totalsRowFunction="sum" dataDxfId="52" totalsRowDxfId="51"/>
    <tableColumn id="15" name="Oct" totalsRowFunction="sum" dataDxfId="50" totalsRowDxfId="49"/>
    <tableColumn id="16" name="Nov" totalsRowFunction="sum" dataDxfId="48" totalsRowDxfId="47"/>
    <tableColumn id="17" name="Dec" totalsRowFunction="sum" dataDxfId="46" totalsRowDxfId="45"/>
    <tableColumn id="18" name="Annual" totalsRowFunction="sum" dataDxfId="44" totalsRowDxfId="43">
      <calculatedColumnFormula>SUM(Table2[[#This Row],[Jan]:[Dec]])</calculatedColumnFormula>
    </tableColumn>
    <tableColumn id="19" name="Column1" dataDxfId="42" totalsRowDxfId="41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4" displayName="Table24" ref="A9:S33" totalsRowCount="1" headerRowDxfId="40" dataDxfId="39" totalsRowDxfId="38">
  <autoFilter ref="A9:S32"/>
  <tableColumns count="19">
    <tableColumn id="1" name="Function" totalsRowLabel="Total" dataDxfId="37" totalsRowDxfId="36"/>
    <tableColumn id="2" name="Contract Type" dataDxfId="35" totalsRowDxfId="34"/>
    <tableColumn id="3" name="Position" dataDxfId="33" totalsRowDxfId="32"/>
    <tableColumn id="4" name="Column2" dataDxfId="31" totalsRowDxfId="30"/>
    <tableColumn id="5" name="Project /_x000a_Cost Centre" dataDxfId="29" totalsRowDxfId="28"/>
    <tableColumn id="6" name="Jan" totalsRowFunction="sum" dataDxfId="27" totalsRowDxfId="26"/>
    <tableColumn id="7" name="Feb" totalsRowFunction="sum" dataDxfId="25" totalsRowDxfId="24"/>
    <tableColumn id="8" name="Mar" totalsRowFunction="sum" dataDxfId="23" totalsRowDxfId="22"/>
    <tableColumn id="9" name="Apr" totalsRowFunction="sum" dataDxfId="21" totalsRowDxfId="20"/>
    <tableColumn id="10" name="May" totalsRowFunction="sum" dataDxfId="19" totalsRowDxfId="18"/>
    <tableColumn id="11" name="Jun" totalsRowFunction="sum" dataDxfId="17" totalsRowDxfId="16"/>
    <tableColumn id="12" name="Jul" totalsRowFunction="sum" dataDxfId="15" totalsRowDxfId="14"/>
    <tableColumn id="13" name="Aug" totalsRowFunction="sum" dataDxfId="13" totalsRowDxfId="12"/>
    <tableColumn id="14" name="Sep" totalsRowFunction="sum" dataDxfId="11" totalsRowDxfId="10"/>
    <tableColumn id="15" name="Oct" totalsRowFunction="sum" dataDxfId="9" totalsRowDxfId="8"/>
    <tableColumn id="16" name="Nov" totalsRowFunction="sum" dataDxfId="7" totalsRowDxfId="6"/>
    <tableColumn id="17" name="Dec" totalsRowFunction="sum" dataDxfId="5" totalsRowDxfId="4"/>
    <tableColumn id="18" name="Annual" totalsRowFunction="sum" dataDxfId="3" totalsRowDxfId="2">
      <calculatedColumnFormula>SUM(Table24[[#This Row],[Jan]:[Dec]])</calculatedColumnFormula>
    </tableColumn>
    <tableColumn id="19" name="Column1" dataDxfId="1" totalsRow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2"/>
  <sheetViews>
    <sheetView tabSelected="1" workbookViewId="0">
      <selection activeCell="A9" sqref="A9:XFD33"/>
    </sheetView>
  </sheetViews>
  <sheetFormatPr defaultRowHeight="15"/>
  <cols>
    <col min="1" max="1" width="38.140625" style="5" customWidth="1"/>
    <col min="2" max="2" width="16.42578125" style="5" customWidth="1"/>
    <col min="3" max="3" width="49.5703125" style="5" customWidth="1"/>
    <col min="4" max="4" width="25.7109375" style="5" hidden="1" customWidth="1"/>
    <col min="5" max="5" width="12.85546875" style="5" customWidth="1"/>
    <col min="6" max="17" width="4.42578125" style="5" customWidth="1"/>
    <col min="18" max="19" width="8.42578125" style="5" hidden="1" customWidth="1"/>
    <col min="20" max="20" width="12.85546875" style="5" customWidth="1"/>
    <col min="21" max="16384" width="9.140625" style="5"/>
  </cols>
  <sheetData>
    <row r="1" spans="1:19">
      <c r="A1" s="20" t="s">
        <v>0</v>
      </c>
      <c r="S1" s="21"/>
    </row>
    <row r="2" spans="1:19" ht="23.25">
      <c r="A2" s="22" t="s">
        <v>98</v>
      </c>
    </row>
    <row r="3" spans="1:19" ht="23.25">
      <c r="A3" s="22" t="s">
        <v>99</v>
      </c>
    </row>
    <row r="5" spans="1:19" s="27" customFormat="1" ht="21">
      <c r="A5" s="23" t="s">
        <v>1</v>
      </c>
      <c r="B5" s="24" t="s">
        <v>88</v>
      </c>
      <c r="C5" s="24"/>
      <c r="D5" s="25"/>
      <c r="E5" s="26"/>
      <c r="M5" s="23" t="s">
        <v>2</v>
      </c>
      <c r="N5" s="34">
        <v>2013</v>
      </c>
      <c r="O5" s="35"/>
      <c r="P5" s="35"/>
      <c r="Q5" s="35"/>
      <c r="R5" s="35"/>
      <c r="S5" s="35"/>
    </row>
    <row r="6" spans="1:19" ht="6.75" customHeight="1" thickBo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8" spans="1:19" ht="18.75">
      <c r="A8" s="29" t="s">
        <v>90</v>
      </c>
      <c r="C8" s="30"/>
      <c r="D8" s="30"/>
      <c r="E8" s="30"/>
    </row>
    <row r="9" spans="1:19" ht="24">
      <c r="A9" s="1" t="s">
        <v>3</v>
      </c>
      <c r="B9" s="1" t="s">
        <v>4</v>
      </c>
      <c r="C9" s="1" t="s">
        <v>5</v>
      </c>
      <c r="D9" s="1" t="s">
        <v>92</v>
      </c>
      <c r="E9" s="1" t="s">
        <v>34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16</v>
      </c>
      <c r="P9" s="1" t="s">
        <v>17</v>
      </c>
      <c r="Q9" s="1" t="s">
        <v>18</v>
      </c>
      <c r="R9" s="1" t="s">
        <v>19</v>
      </c>
      <c r="S9" s="1" t="s">
        <v>91</v>
      </c>
    </row>
    <row r="10" spans="1:19" s="31" customFormat="1" ht="15" customHeight="1">
      <c r="A10" s="6" t="s">
        <v>35</v>
      </c>
      <c r="B10" s="6" t="s">
        <v>36</v>
      </c>
      <c r="C10" s="6" t="s">
        <v>37</v>
      </c>
      <c r="D10" s="6"/>
      <c r="E10" s="7" t="s">
        <v>38</v>
      </c>
      <c r="F10" s="8">
        <v>1</v>
      </c>
      <c r="G10" s="8">
        <v>1</v>
      </c>
      <c r="H10" s="8">
        <v>1</v>
      </c>
      <c r="I10" s="8">
        <v>1</v>
      </c>
      <c r="J10" s="8">
        <v>1</v>
      </c>
      <c r="K10" s="8">
        <v>1</v>
      </c>
      <c r="L10" s="8">
        <v>1</v>
      </c>
      <c r="M10" s="8">
        <v>1</v>
      </c>
      <c r="N10" s="8">
        <v>1</v>
      </c>
      <c r="O10" s="8">
        <v>1</v>
      </c>
      <c r="P10" s="8">
        <v>1</v>
      </c>
      <c r="Q10" s="8">
        <v>1</v>
      </c>
      <c r="R10" s="9">
        <f>SUM(Table24[[#This Row],[Jan]:[Dec]])</f>
        <v>12</v>
      </c>
      <c r="S10" s="9"/>
    </row>
    <row r="11" spans="1:19" s="31" customFormat="1" ht="15" customHeight="1">
      <c r="A11" s="10" t="s">
        <v>41</v>
      </c>
      <c r="B11" s="6" t="s">
        <v>36</v>
      </c>
      <c r="C11" s="10" t="s">
        <v>42</v>
      </c>
      <c r="D11" s="10"/>
      <c r="E11" s="11" t="s">
        <v>40</v>
      </c>
      <c r="F11" s="8">
        <v>1</v>
      </c>
      <c r="G11" s="8">
        <v>1</v>
      </c>
      <c r="H11" s="8">
        <v>1</v>
      </c>
      <c r="I11" s="8"/>
      <c r="J11" s="8"/>
      <c r="K11" s="8"/>
      <c r="L11" s="8"/>
      <c r="M11" s="8"/>
      <c r="N11" s="8"/>
      <c r="O11" s="8"/>
      <c r="P11" s="8"/>
      <c r="Q11" s="8"/>
      <c r="R11" s="9">
        <f>SUM(Table24[[#This Row],[Jan]:[Dec]])</f>
        <v>3</v>
      </c>
      <c r="S11" s="9"/>
    </row>
    <row r="12" spans="1:19" s="31" customFormat="1" ht="15" customHeight="1">
      <c r="A12" s="10" t="s">
        <v>41</v>
      </c>
      <c r="B12" s="6" t="s">
        <v>36</v>
      </c>
      <c r="C12" s="10" t="s">
        <v>42</v>
      </c>
      <c r="D12" s="10"/>
      <c r="E12" s="11" t="s">
        <v>38</v>
      </c>
      <c r="F12" s="12"/>
      <c r="G12" s="12"/>
      <c r="H12" s="12"/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9">
        <f>SUM(Table24[[#This Row],[Jan]:[Dec]])</f>
        <v>9</v>
      </c>
      <c r="S12" s="13"/>
    </row>
    <row r="13" spans="1:19" s="31" customFormat="1" ht="15" customHeight="1">
      <c r="A13" s="10" t="s">
        <v>93</v>
      </c>
      <c r="B13" s="6" t="s">
        <v>36</v>
      </c>
      <c r="C13" s="6" t="s">
        <v>43</v>
      </c>
      <c r="D13" s="6"/>
      <c r="E13" s="11" t="s">
        <v>44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8">
        <v>1</v>
      </c>
      <c r="O13" s="8">
        <v>1</v>
      </c>
      <c r="P13" s="8">
        <v>1</v>
      </c>
      <c r="Q13" s="8">
        <v>1</v>
      </c>
      <c r="R13" s="9">
        <f>SUM(Table24[[#This Row],[Jan]:[Dec]])</f>
        <v>12</v>
      </c>
      <c r="S13" s="9"/>
    </row>
    <row r="14" spans="1:19" s="31" customFormat="1" ht="15" customHeight="1">
      <c r="A14" s="10" t="s">
        <v>93</v>
      </c>
      <c r="B14" s="6" t="s">
        <v>36</v>
      </c>
      <c r="C14" s="6" t="s">
        <v>45</v>
      </c>
      <c r="D14" s="6"/>
      <c r="E14" s="11" t="s">
        <v>44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8">
        <v>1</v>
      </c>
      <c r="M14" s="8">
        <v>1</v>
      </c>
      <c r="N14" s="8">
        <v>1</v>
      </c>
      <c r="O14" s="8">
        <v>1</v>
      </c>
      <c r="P14" s="8">
        <v>1</v>
      </c>
      <c r="Q14" s="8">
        <v>1</v>
      </c>
      <c r="R14" s="9">
        <f>SUM(Table24[[#This Row],[Jan]:[Dec]])</f>
        <v>12</v>
      </c>
      <c r="S14" s="9"/>
    </row>
    <row r="15" spans="1:19" s="31" customFormat="1" ht="15" customHeight="1">
      <c r="A15" s="10" t="s">
        <v>93</v>
      </c>
      <c r="B15" s="6" t="s">
        <v>36</v>
      </c>
      <c r="C15" s="6" t="s">
        <v>46</v>
      </c>
      <c r="D15" s="6"/>
      <c r="E15" s="11" t="s">
        <v>44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8">
        <v>1</v>
      </c>
      <c r="M15" s="8">
        <v>1</v>
      </c>
      <c r="N15" s="8">
        <v>1</v>
      </c>
      <c r="O15" s="8">
        <v>1</v>
      </c>
      <c r="P15" s="8">
        <v>1</v>
      </c>
      <c r="Q15" s="8">
        <v>1</v>
      </c>
      <c r="R15" s="9">
        <f>SUM(Table24[[#This Row],[Jan]:[Dec]])</f>
        <v>12</v>
      </c>
      <c r="S15" s="9"/>
    </row>
    <row r="16" spans="1:19" s="31" customFormat="1" ht="15" customHeight="1">
      <c r="A16" s="10" t="s">
        <v>93</v>
      </c>
      <c r="B16" s="6" t="s">
        <v>36</v>
      </c>
      <c r="C16" s="10" t="s">
        <v>50</v>
      </c>
      <c r="D16" s="6"/>
      <c r="E16" s="11" t="s">
        <v>40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1</v>
      </c>
      <c r="L16" s="8">
        <v>1</v>
      </c>
      <c r="M16" s="8">
        <v>1</v>
      </c>
      <c r="N16" s="8">
        <v>1</v>
      </c>
      <c r="O16" s="8">
        <v>1</v>
      </c>
      <c r="P16" s="8">
        <v>1</v>
      </c>
      <c r="Q16" s="8">
        <v>1</v>
      </c>
      <c r="R16" s="9">
        <f>SUM(Table24[[#This Row],[Jan]:[Dec]])</f>
        <v>12</v>
      </c>
      <c r="S16" s="9"/>
    </row>
    <row r="17" spans="1:19" s="31" customFormat="1" ht="15" customHeight="1">
      <c r="A17" s="10" t="s">
        <v>93</v>
      </c>
      <c r="B17" s="6" t="s">
        <v>36</v>
      </c>
      <c r="C17" s="6" t="s">
        <v>53</v>
      </c>
      <c r="D17" s="10"/>
      <c r="E17" s="11" t="s">
        <v>40</v>
      </c>
      <c r="F17" s="8">
        <v>1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9">
        <f>SUM(Table24[[#This Row],[Jan]:[Dec]])</f>
        <v>1</v>
      </c>
      <c r="S17" s="9"/>
    </row>
    <row r="18" spans="1:19" s="31" customFormat="1" ht="15" customHeight="1">
      <c r="A18" s="10" t="s">
        <v>93</v>
      </c>
      <c r="B18" s="6" t="s">
        <v>36</v>
      </c>
      <c r="C18" s="10" t="s">
        <v>54</v>
      </c>
      <c r="D18" s="10"/>
      <c r="E18" s="11" t="s">
        <v>40</v>
      </c>
      <c r="F18" s="8"/>
      <c r="G18" s="8"/>
      <c r="H18" s="8"/>
      <c r="I18" s="8"/>
      <c r="J18" s="8"/>
      <c r="K18" s="8">
        <v>1</v>
      </c>
      <c r="L18" s="8">
        <v>1</v>
      </c>
      <c r="M18" s="8">
        <v>1</v>
      </c>
      <c r="N18" s="8"/>
      <c r="O18" s="8"/>
      <c r="P18" s="8"/>
      <c r="Q18" s="8"/>
      <c r="R18" s="9">
        <f>SUM(Table24[[#This Row],[Jan]:[Dec]])</f>
        <v>3</v>
      </c>
      <c r="S18" s="9"/>
    </row>
    <row r="19" spans="1:19" s="31" customFormat="1" ht="15" customHeight="1">
      <c r="A19" s="10" t="s">
        <v>94</v>
      </c>
      <c r="B19" s="6" t="s">
        <v>36</v>
      </c>
      <c r="C19" s="6" t="s">
        <v>56</v>
      </c>
      <c r="D19" s="6"/>
      <c r="E19" s="7" t="s">
        <v>40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8">
        <v>1</v>
      </c>
      <c r="M19" s="8">
        <v>1</v>
      </c>
      <c r="N19" s="8">
        <v>1</v>
      </c>
      <c r="O19" s="8">
        <v>1</v>
      </c>
      <c r="P19" s="8">
        <v>1</v>
      </c>
      <c r="Q19" s="8">
        <v>1</v>
      </c>
      <c r="R19" s="9">
        <f>SUM(Table24[[#This Row],[Jan]:[Dec]])</f>
        <v>12</v>
      </c>
      <c r="S19" s="9"/>
    </row>
    <row r="20" spans="1:19" s="31" customFormat="1" ht="15" customHeight="1">
      <c r="A20" s="10" t="s">
        <v>94</v>
      </c>
      <c r="B20" s="6" t="s">
        <v>57</v>
      </c>
      <c r="C20" s="6" t="s">
        <v>58</v>
      </c>
      <c r="D20" s="6"/>
      <c r="E20" s="11" t="s">
        <v>59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  <c r="L20" s="8">
        <v>1</v>
      </c>
      <c r="M20" s="8">
        <v>1</v>
      </c>
      <c r="N20" s="8">
        <v>1</v>
      </c>
      <c r="O20" s="8">
        <v>1</v>
      </c>
      <c r="P20" s="8">
        <v>1</v>
      </c>
      <c r="Q20" s="8">
        <v>1</v>
      </c>
      <c r="R20" s="9">
        <f>SUM(Table24[[#This Row],[Jan]:[Dec]])</f>
        <v>12</v>
      </c>
      <c r="S20" s="9"/>
    </row>
    <row r="21" spans="1:19" s="31" customFormat="1" ht="15" customHeight="1">
      <c r="A21" s="6" t="s">
        <v>63</v>
      </c>
      <c r="B21" s="6" t="s">
        <v>36</v>
      </c>
      <c r="C21" s="17" t="s">
        <v>64</v>
      </c>
      <c r="D21" s="17"/>
      <c r="E21" s="7" t="s">
        <v>65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P21" s="8">
        <v>1</v>
      </c>
      <c r="Q21" s="8">
        <v>1</v>
      </c>
      <c r="R21" s="9">
        <f>SUM(Table24[[#This Row],[Jan]:[Dec]])</f>
        <v>12</v>
      </c>
      <c r="S21" s="9"/>
    </row>
    <row r="22" spans="1:19" s="31" customFormat="1" ht="15" customHeight="1">
      <c r="A22" s="6" t="s">
        <v>63</v>
      </c>
      <c r="B22" s="6" t="s">
        <v>36</v>
      </c>
      <c r="C22" s="17" t="s">
        <v>66</v>
      </c>
      <c r="D22" s="17"/>
      <c r="E22" s="7" t="s">
        <v>65</v>
      </c>
      <c r="F22" s="8">
        <v>1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1</v>
      </c>
      <c r="M22" s="8">
        <v>1</v>
      </c>
      <c r="N22" s="8">
        <v>1</v>
      </c>
      <c r="O22" s="8">
        <v>1</v>
      </c>
      <c r="P22" s="8">
        <v>1</v>
      </c>
      <c r="Q22" s="8">
        <v>1</v>
      </c>
      <c r="R22" s="9">
        <f>SUM(Table24[[#This Row],[Jan]:[Dec]])</f>
        <v>12</v>
      </c>
      <c r="S22" s="9"/>
    </row>
    <row r="23" spans="1:19" s="31" customFormat="1" ht="15" customHeight="1">
      <c r="A23" s="6" t="s">
        <v>63</v>
      </c>
      <c r="B23" s="6" t="s">
        <v>36</v>
      </c>
      <c r="C23" s="17" t="s">
        <v>67</v>
      </c>
      <c r="D23" s="17"/>
      <c r="E23" s="7" t="s">
        <v>65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>
        <v>1</v>
      </c>
      <c r="L23" s="8">
        <v>1</v>
      </c>
      <c r="M23" s="8">
        <v>1</v>
      </c>
      <c r="N23" s="8">
        <v>1</v>
      </c>
      <c r="O23" s="8">
        <v>1</v>
      </c>
      <c r="P23" s="8">
        <v>1</v>
      </c>
      <c r="Q23" s="8">
        <v>1</v>
      </c>
      <c r="R23" s="9">
        <f>SUM(Table24[[#This Row],[Jan]:[Dec]])</f>
        <v>12</v>
      </c>
      <c r="S23" s="9"/>
    </row>
    <row r="24" spans="1:19" s="31" customFormat="1" ht="15" customHeight="1">
      <c r="A24" s="6" t="s">
        <v>70</v>
      </c>
      <c r="B24" s="6" t="s">
        <v>36</v>
      </c>
      <c r="C24" s="6" t="s">
        <v>71</v>
      </c>
      <c r="D24" s="6"/>
      <c r="E24" s="7" t="s">
        <v>72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9">
        <f>SUM(Table24[[#This Row],[Jan]:[Dec]])</f>
        <v>12</v>
      </c>
      <c r="S24" s="9"/>
    </row>
    <row r="25" spans="1:19" s="31" customFormat="1" ht="15" customHeight="1">
      <c r="A25" s="6" t="s">
        <v>70</v>
      </c>
      <c r="B25" s="6" t="s">
        <v>36</v>
      </c>
      <c r="C25" s="18" t="s">
        <v>75</v>
      </c>
      <c r="D25" s="18"/>
      <c r="E25" s="32" t="s">
        <v>72</v>
      </c>
      <c r="F25" s="19">
        <v>1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9">
        <f>SUM(Table24[[#This Row],[Jan]:[Dec]])</f>
        <v>1</v>
      </c>
      <c r="S25" s="33"/>
    </row>
    <row r="26" spans="1:19">
      <c r="A26" s="2" t="s">
        <v>95</v>
      </c>
      <c r="B26" s="2" t="s">
        <v>57</v>
      </c>
      <c r="C26" s="2" t="s">
        <v>76</v>
      </c>
      <c r="D26" s="2"/>
      <c r="E26" s="2" t="s">
        <v>77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9">
        <f>SUM(Table24[[#This Row],[Jan]:[Dec]])</f>
        <v>12</v>
      </c>
      <c r="S26" s="4"/>
    </row>
    <row r="27" spans="1:19">
      <c r="A27" s="2" t="s">
        <v>95</v>
      </c>
      <c r="B27" s="2" t="s">
        <v>57</v>
      </c>
      <c r="C27" s="2" t="s">
        <v>79</v>
      </c>
      <c r="D27" s="2"/>
      <c r="E27" s="2" t="s">
        <v>77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  <c r="N27" s="2">
        <v>1</v>
      </c>
      <c r="O27" s="2">
        <v>1</v>
      </c>
      <c r="P27" s="2">
        <v>1</v>
      </c>
      <c r="Q27" s="2">
        <v>1</v>
      </c>
      <c r="R27" s="9">
        <f>SUM(Table24[[#This Row],[Jan]:[Dec]])</f>
        <v>12</v>
      </c>
      <c r="S27" s="4"/>
    </row>
    <row r="28" spans="1:19">
      <c r="A28" s="2" t="s">
        <v>96</v>
      </c>
      <c r="B28" s="2" t="s">
        <v>57</v>
      </c>
      <c r="C28" s="2" t="s">
        <v>80</v>
      </c>
      <c r="D28" s="2"/>
      <c r="E28" s="2" t="s">
        <v>81</v>
      </c>
      <c r="F28" s="2">
        <v>1</v>
      </c>
      <c r="G28" s="2">
        <v>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9">
        <f>SUM(Table24[[#This Row],[Jan]:[Dec]])</f>
        <v>2</v>
      </c>
      <c r="S28" s="4"/>
    </row>
    <row r="29" spans="1:19">
      <c r="A29" s="2" t="s">
        <v>96</v>
      </c>
      <c r="B29" s="2" t="s">
        <v>57</v>
      </c>
      <c r="C29" s="2" t="s">
        <v>82</v>
      </c>
      <c r="D29" s="2"/>
      <c r="E29" s="2" t="s">
        <v>81</v>
      </c>
      <c r="F29" s="2">
        <v>1</v>
      </c>
      <c r="G29" s="2">
        <v>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9">
        <f>SUM(Table24[[#This Row],[Jan]:[Dec]])</f>
        <v>2</v>
      </c>
      <c r="S29" s="4"/>
    </row>
    <row r="30" spans="1:19">
      <c r="A30" s="2" t="s">
        <v>96</v>
      </c>
      <c r="B30" s="2" t="s">
        <v>57</v>
      </c>
      <c r="C30" s="2" t="s">
        <v>83</v>
      </c>
      <c r="D30" s="2"/>
      <c r="E30" s="2" t="s">
        <v>81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2">
        <v>1</v>
      </c>
      <c r="N30" s="2">
        <v>1</v>
      </c>
      <c r="O30" s="2">
        <v>1</v>
      </c>
      <c r="P30" s="2">
        <v>1</v>
      </c>
      <c r="Q30" s="2">
        <v>1</v>
      </c>
      <c r="R30" s="9">
        <f>SUM(Table24[[#This Row],[Jan]:[Dec]])</f>
        <v>12</v>
      </c>
      <c r="S30" s="4"/>
    </row>
    <row r="31" spans="1:19">
      <c r="A31" s="2" t="s">
        <v>96</v>
      </c>
      <c r="B31" s="2" t="s">
        <v>57</v>
      </c>
      <c r="C31" s="2" t="s">
        <v>84</v>
      </c>
      <c r="D31" s="2"/>
      <c r="E31" s="2" t="s">
        <v>81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>
        <v>1</v>
      </c>
      <c r="L31" s="2">
        <v>1</v>
      </c>
      <c r="M31" s="2">
        <v>1</v>
      </c>
      <c r="N31" s="2">
        <v>1</v>
      </c>
      <c r="O31" s="2">
        <v>1</v>
      </c>
      <c r="P31" s="2">
        <v>1</v>
      </c>
      <c r="Q31" s="2">
        <v>1</v>
      </c>
      <c r="R31" s="9">
        <f>SUM(Table24[[#This Row],[Jan]:[Dec]])</f>
        <v>12</v>
      </c>
      <c r="S31" s="4"/>
    </row>
    <row r="32" spans="1:19">
      <c r="A32" s="2" t="s">
        <v>97</v>
      </c>
      <c r="B32" s="2" t="s">
        <v>57</v>
      </c>
      <c r="C32" s="2" t="s">
        <v>86</v>
      </c>
      <c r="D32" s="2"/>
      <c r="E32" s="2" t="s">
        <v>87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>
        <v>1</v>
      </c>
      <c r="L32" s="2">
        <v>1</v>
      </c>
      <c r="M32" s="2">
        <v>1</v>
      </c>
      <c r="N32" s="2">
        <v>1</v>
      </c>
      <c r="O32" s="2">
        <v>1</v>
      </c>
      <c r="P32" s="2">
        <v>1</v>
      </c>
      <c r="Q32" s="2">
        <v>1</v>
      </c>
      <c r="R32" s="9">
        <f>SUM(Table24[[#This Row],[Jan]:[Dec]])</f>
        <v>12</v>
      </c>
      <c r="S32" s="4"/>
    </row>
    <row r="33" spans="1:19">
      <c r="A33" s="2" t="s">
        <v>33</v>
      </c>
      <c r="B33" s="2"/>
      <c r="C33" s="2"/>
      <c r="D33" s="2"/>
      <c r="E33" s="2"/>
      <c r="F33" s="2">
        <f>SUBTOTAL(109,[Jan])</f>
        <v>21</v>
      </c>
      <c r="G33" s="2">
        <f>SUBTOTAL(109,[Feb])</f>
        <v>19</v>
      </c>
      <c r="H33" s="2">
        <f>SUBTOTAL(109,[Mar])</f>
        <v>17</v>
      </c>
      <c r="I33" s="2">
        <f>SUBTOTAL(109,[Apr])</f>
        <v>17</v>
      </c>
      <c r="J33" s="2">
        <f>SUBTOTAL(109,[May])</f>
        <v>17</v>
      </c>
      <c r="K33" s="2">
        <f>SUBTOTAL(109,[Jun])</f>
        <v>18</v>
      </c>
      <c r="L33" s="2">
        <f>SUBTOTAL(109,[Jul])</f>
        <v>18</v>
      </c>
      <c r="M33" s="2">
        <f>SUBTOTAL(109,[Aug])</f>
        <v>18</v>
      </c>
      <c r="N33" s="2">
        <f>SUBTOTAL(109,[Sep])</f>
        <v>17</v>
      </c>
      <c r="O33" s="2">
        <f>SUBTOTAL(109,[Oct])</f>
        <v>17</v>
      </c>
      <c r="P33" s="2">
        <f>SUBTOTAL(109,[Nov])</f>
        <v>17</v>
      </c>
      <c r="Q33" s="2">
        <f>SUBTOTAL(109,[Dec])</f>
        <v>17</v>
      </c>
      <c r="R33" s="2">
        <f>SUBTOTAL(109,[Annual])</f>
        <v>213</v>
      </c>
      <c r="S33" s="2"/>
    </row>
    <row r="35" spans="1:19" ht="18.75">
      <c r="A35" s="29" t="s">
        <v>89</v>
      </c>
      <c r="C35" s="30"/>
      <c r="D35" s="30"/>
      <c r="E35" s="30"/>
    </row>
    <row r="36" spans="1:19">
      <c r="A36" s="1" t="s">
        <v>3</v>
      </c>
      <c r="B36" s="1" t="s">
        <v>4</v>
      </c>
      <c r="C36" s="1" t="s">
        <v>5</v>
      </c>
      <c r="D36" s="1" t="s">
        <v>92</v>
      </c>
      <c r="E36" s="1" t="s">
        <v>6</v>
      </c>
      <c r="F36" s="1" t="s">
        <v>7</v>
      </c>
      <c r="G36" s="1" t="s">
        <v>8</v>
      </c>
      <c r="H36" s="1" t="s">
        <v>9</v>
      </c>
      <c r="I36" s="1" t="s">
        <v>10</v>
      </c>
      <c r="J36" s="1" t="s">
        <v>11</v>
      </c>
      <c r="K36" s="1" t="s">
        <v>12</v>
      </c>
      <c r="L36" s="1" t="s">
        <v>13</v>
      </c>
      <c r="M36" s="1" t="s">
        <v>14</v>
      </c>
      <c r="N36" s="1" t="s">
        <v>15</v>
      </c>
      <c r="O36" s="1" t="s">
        <v>16</v>
      </c>
      <c r="P36" s="1" t="s">
        <v>17</v>
      </c>
      <c r="Q36" s="1" t="s">
        <v>18</v>
      </c>
      <c r="R36" s="1" t="s">
        <v>19</v>
      </c>
      <c r="S36" s="1" t="s">
        <v>91</v>
      </c>
    </row>
    <row r="37" spans="1:19" s="31" customFormat="1" ht="15" customHeight="1">
      <c r="A37" s="6" t="s">
        <v>35</v>
      </c>
      <c r="B37" s="6" t="s">
        <v>21</v>
      </c>
      <c r="C37" s="6" t="s">
        <v>39</v>
      </c>
      <c r="D37" s="10"/>
      <c r="E37" s="11" t="s">
        <v>40</v>
      </c>
      <c r="F37" s="8">
        <v>1</v>
      </c>
      <c r="G37" s="8">
        <v>1</v>
      </c>
      <c r="H37" s="8">
        <v>1</v>
      </c>
      <c r="I37" s="8">
        <v>1</v>
      </c>
      <c r="J37" s="8">
        <v>1</v>
      </c>
      <c r="K37" s="8">
        <v>1</v>
      </c>
      <c r="L37" s="8">
        <v>1</v>
      </c>
      <c r="M37" s="8">
        <v>1</v>
      </c>
      <c r="N37" s="8">
        <v>1</v>
      </c>
      <c r="O37" s="8">
        <v>1</v>
      </c>
      <c r="P37" s="8">
        <v>1</v>
      </c>
      <c r="Q37" s="8">
        <v>1</v>
      </c>
      <c r="R37" s="9">
        <f>SUM(Table2[[#This Row],[Jan]:[Dec]])</f>
        <v>12</v>
      </c>
      <c r="S37" s="9"/>
    </row>
    <row r="38" spans="1:19" s="31" customFormat="1" ht="15" customHeight="1">
      <c r="A38" s="10" t="s">
        <v>93</v>
      </c>
      <c r="B38" s="6" t="s">
        <v>21</v>
      </c>
      <c r="C38" s="6" t="s">
        <v>47</v>
      </c>
      <c r="D38" s="10"/>
      <c r="E38" s="11" t="s">
        <v>44</v>
      </c>
      <c r="F38" s="8">
        <v>1</v>
      </c>
      <c r="G38" s="8">
        <v>1</v>
      </c>
      <c r="H38" s="8">
        <v>1</v>
      </c>
      <c r="I38" s="8">
        <v>1</v>
      </c>
      <c r="J38" s="8">
        <v>1</v>
      </c>
      <c r="K38" s="8">
        <v>1</v>
      </c>
      <c r="L38" s="8">
        <v>1</v>
      </c>
      <c r="M38" s="8">
        <v>1</v>
      </c>
      <c r="N38" s="8">
        <v>1</v>
      </c>
      <c r="O38" s="8">
        <v>1</v>
      </c>
      <c r="P38" s="8">
        <v>1</v>
      </c>
      <c r="Q38" s="8">
        <v>1</v>
      </c>
      <c r="R38" s="9">
        <f>SUM(Table2[[#This Row],[Jan]:[Dec]])</f>
        <v>12</v>
      </c>
      <c r="S38" s="9"/>
    </row>
    <row r="39" spans="1:19" s="31" customFormat="1" ht="15" customHeight="1">
      <c r="A39" s="10" t="s">
        <v>93</v>
      </c>
      <c r="B39" s="6" t="s">
        <v>21</v>
      </c>
      <c r="C39" s="10" t="s">
        <v>48</v>
      </c>
      <c r="D39" s="6"/>
      <c r="E39" s="11" t="s">
        <v>44</v>
      </c>
      <c r="F39" s="8">
        <v>1</v>
      </c>
      <c r="G39" s="8">
        <v>1</v>
      </c>
      <c r="H39" s="8">
        <v>1</v>
      </c>
      <c r="I39" s="8">
        <v>1</v>
      </c>
      <c r="J39" s="8">
        <v>1</v>
      </c>
      <c r="K39" s="8">
        <v>1</v>
      </c>
      <c r="L39" s="8">
        <v>1</v>
      </c>
      <c r="M39" s="8">
        <v>1</v>
      </c>
      <c r="N39" s="8">
        <v>1</v>
      </c>
      <c r="O39" s="8">
        <v>1</v>
      </c>
      <c r="P39" s="8">
        <v>1</v>
      </c>
      <c r="Q39" s="8">
        <v>1</v>
      </c>
      <c r="R39" s="9">
        <f>SUM(Table2[[#This Row],[Jan]:[Dec]])</f>
        <v>12</v>
      </c>
      <c r="S39" s="9"/>
    </row>
    <row r="40" spans="1:19" s="31" customFormat="1" ht="15" customHeight="1">
      <c r="A40" s="10" t="s">
        <v>93</v>
      </c>
      <c r="B40" s="6" t="s">
        <v>21</v>
      </c>
      <c r="C40" s="6" t="s">
        <v>49</v>
      </c>
      <c r="D40" s="6"/>
      <c r="E40" s="11" t="s">
        <v>40</v>
      </c>
      <c r="F40" s="8">
        <v>1</v>
      </c>
      <c r="G40" s="8">
        <v>1</v>
      </c>
      <c r="H40" s="8">
        <v>1</v>
      </c>
      <c r="I40" s="8">
        <v>1</v>
      </c>
      <c r="J40" s="8">
        <v>1</v>
      </c>
      <c r="K40" s="8">
        <v>1</v>
      </c>
      <c r="L40" s="8">
        <v>1</v>
      </c>
      <c r="M40" s="8">
        <v>1</v>
      </c>
      <c r="N40" s="8">
        <v>1</v>
      </c>
      <c r="O40" s="8">
        <v>1</v>
      </c>
      <c r="P40" s="8">
        <v>1</v>
      </c>
      <c r="Q40" s="8">
        <v>1</v>
      </c>
      <c r="R40" s="9">
        <f>SUM(Table2[[#This Row],[Jan]:[Dec]])</f>
        <v>12</v>
      </c>
      <c r="S40" s="9"/>
    </row>
    <row r="41" spans="1:19" s="31" customFormat="1" ht="15" customHeight="1">
      <c r="A41" s="10" t="s">
        <v>93</v>
      </c>
      <c r="B41" s="6" t="s">
        <v>21</v>
      </c>
      <c r="C41" s="6" t="s">
        <v>51</v>
      </c>
      <c r="D41" s="10"/>
      <c r="E41" s="11" t="s">
        <v>52</v>
      </c>
      <c r="F41" s="8">
        <v>1</v>
      </c>
      <c r="G41" s="8">
        <v>1</v>
      </c>
      <c r="H41" s="8">
        <v>1</v>
      </c>
      <c r="I41" s="8">
        <v>1</v>
      </c>
      <c r="J41" s="8">
        <v>1</v>
      </c>
      <c r="K41" s="8">
        <v>1</v>
      </c>
      <c r="L41" s="8">
        <v>1</v>
      </c>
      <c r="M41" s="8">
        <v>1</v>
      </c>
      <c r="N41" s="8">
        <v>1</v>
      </c>
      <c r="O41" s="8">
        <v>1</v>
      </c>
      <c r="P41" s="8">
        <v>1</v>
      </c>
      <c r="Q41" s="8">
        <v>1</v>
      </c>
      <c r="R41" s="9">
        <f>SUM(Table2[[#This Row],[Jan]:[Dec]])</f>
        <v>12</v>
      </c>
      <c r="S41" s="9"/>
    </row>
    <row r="42" spans="1:19" s="31" customFormat="1" ht="15" customHeight="1">
      <c r="A42" s="10" t="s">
        <v>93</v>
      </c>
      <c r="B42" s="14" t="s">
        <v>21</v>
      </c>
      <c r="C42" s="14" t="s">
        <v>55</v>
      </c>
      <c r="D42" s="14"/>
      <c r="E42" s="15" t="s">
        <v>44</v>
      </c>
      <c r="F42" s="12">
        <v>1</v>
      </c>
      <c r="G42" s="12">
        <v>1</v>
      </c>
      <c r="H42" s="12">
        <v>1</v>
      </c>
      <c r="I42" s="12">
        <v>1</v>
      </c>
      <c r="J42" s="12">
        <v>1</v>
      </c>
      <c r="K42" s="12">
        <v>1</v>
      </c>
      <c r="L42" s="12">
        <v>1</v>
      </c>
      <c r="M42" s="12">
        <v>1</v>
      </c>
      <c r="N42" s="12">
        <v>1</v>
      </c>
      <c r="O42" s="12">
        <v>1</v>
      </c>
      <c r="P42" s="12">
        <v>1</v>
      </c>
      <c r="Q42" s="12">
        <v>1</v>
      </c>
      <c r="R42" s="9">
        <f>SUM(Table2[[#This Row],[Jan]:[Dec]])</f>
        <v>12</v>
      </c>
      <c r="S42" s="13"/>
    </row>
    <row r="43" spans="1:19" s="31" customFormat="1" ht="15" customHeight="1">
      <c r="A43" s="10" t="s">
        <v>94</v>
      </c>
      <c r="B43" s="10" t="s">
        <v>60</v>
      </c>
      <c r="C43" s="6" t="s">
        <v>61</v>
      </c>
      <c r="D43" s="6"/>
      <c r="E43" s="7" t="s">
        <v>40</v>
      </c>
      <c r="F43" s="8">
        <v>1</v>
      </c>
      <c r="G43" s="8">
        <v>1</v>
      </c>
      <c r="H43" s="8">
        <v>1</v>
      </c>
      <c r="I43" s="8">
        <v>1</v>
      </c>
      <c r="J43" s="8">
        <v>1</v>
      </c>
      <c r="K43" s="8">
        <v>1</v>
      </c>
      <c r="L43" s="8">
        <v>1</v>
      </c>
      <c r="M43" s="8">
        <v>1</v>
      </c>
      <c r="N43" s="8">
        <v>1</v>
      </c>
      <c r="O43" s="8">
        <v>1</v>
      </c>
      <c r="P43" s="8">
        <v>1</v>
      </c>
      <c r="Q43" s="8">
        <v>1</v>
      </c>
      <c r="R43" s="9">
        <f>SUM(Table2[[#This Row],[Jan]:[Dec]])</f>
        <v>12</v>
      </c>
      <c r="S43" s="9"/>
    </row>
    <row r="44" spans="1:19" s="31" customFormat="1" ht="15" customHeight="1">
      <c r="A44" s="10" t="s">
        <v>94</v>
      </c>
      <c r="B44" s="10" t="s">
        <v>21</v>
      </c>
      <c r="C44" s="16" t="s">
        <v>62</v>
      </c>
      <c r="D44" s="16"/>
      <c r="E44" s="7" t="s">
        <v>59</v>
      </c>
      <c r="F44" s="8"/>
      <c r="G44" s="8"/>
      <c r="H44" s="8">
        <v>1</v>
      </c>
      <c r="I44" s="8">
        <v>1</v>
      </c>
      <c r="J44" s="8">
        <v>1</v>
      </c>
      <c r="K44" s="8">
        <v>1</v>
      </c>
      <c r="L44" s="8">
        <v>1</v>
      </c>
      <c r="M44" s="8">
        <v>1</v>
      </c>
      <c r="N44" s="8">
        <v>1</v>
      </c>
      <c r="O44" s="8">
        <v>1</v>
      </c>
      <c r="P44" s="8">
        <v>1</v>
      </c>
      <c r="Q44" s="8">
        <v>1</v>
      </c>
      <c r="R44" s="9">
        <f>SUM(Table2[[#This Row],[Jan]:[Dec]])</f>
        <v>10</v>
      </c>
      <c r="S44" s="9"/>
    </row>
    <row r="45" spans="1:19" s="31" customFormat="1" ht="15" customHeight="1">
      <c r="A45" s="6" t="s">
        <v>63</v>
      </c>
      <c r="B45" s="6" t="s">
        <v>21</v>
      </c>
      <c r="C45" s="17" t="s">
        <v>68</v>
      </c>
      <c r="D45" s="17"/>
      <c r="E45" s="7" t="s">
        <v>65</v>
      </c>
      <c r="F45" s="8">
        <v>1</v>
      </c>
      <c r="G45" s="8">
        <v>1</v>
      </c>
      <c r="H45" s="8">
        <v>1</v>
      </c>
      <c r="I45" s="8">
        <v>1</v>
      </c>
      <c r="J45" s="8">
        <v>1</v>
      </c>
      <c r="K45" s="8">
        <v>1</v>
      </c>
      <c r="L45" s="8">
        <v>1</v>
      </c>
      <c r="M45" s="8">
        <v>1</v>
      </c>
      <c r="N45" s="8">
        <v>1</v>
      </c>
      <c r="O45" s="8">
        <v>1</v>
      </c>
      <c r="P45" s="8">
        <v>1</v>
      </c>
      <c r="Q45" s="8">
        <v>1</v>
      </c>
      <c r="R45" s="9">
        <f>SUM(Table2[[#This Row],[Jan]:[Dec]])</f>
        <v>12</v>
      </c>
      <c r="S45" s="9"/>
    </row>
    <row r="46" spans="1:19" s="31" customFormat="1" ht="15" customHeight="1">
      <c r="A46" s="6" t="s">
        <v>63</v>
      </c>
      <c r="B46" s="10" t="s">
        <v>60</v>
      </c>
      <c r="C46" s="17" t="s">
        <v>69</v>
      </c>
      <c r="D46" s="10"/>
      <c r="E46" s="7" t="s">
        <v>65</v>
      </c>
      <c r="F46" s="8"/>
      <c r="G46" s="8"/>
      <c r="H46" s="8"/>
      <c r="I46" s="8">
        <v>1</v>
      </c>
      <c r="J46" s="8">
        <v>1</v>
      </c>
      <c r="K46" s="8">
        <v>1</v>
      </c>
      <c r="L46" s="8">
        <v>1</v>
      </c>
      <c r="M46" s="8">
        <v>1</v>
      </c>
      <c r="N46" s="8">
        <v>1</v>
      </c>
      <c r="O46" s="8">
        <v>1</v>
      </c>
      <c r="P46" s="8">
        <v>1</v>
      </c>
      <c r="Q46" s="8">
        <v>1</v>
      </c>
      <c r="R46" s="9">
        <f>SUM(Table2[[#This Row],[Jan]:[Dec]])</f>
        <v>9</v>
      </c>
      <c r="S46" s="9"/>
    </row>
    <row r="47" spans="1:19" s="31" customFormat="1" ht="15" customHeight="1">
      <c r="A47" s="6" t="s">
        <v>70</v>
      </c>
      <c r="B47" s="6" t="s">
        <v>21</v>
      </c>
      <c r="C47" s="6" t="s">
        <v>73</v>
      </c>
      <c r="D47" s="10"/>
      <c r="E47" s="7" t="s">
        <v>74</v>
      </c>
      <c r="F47" s="8">
        <v>1</v>
      </c>
      <c r="G47" s="8">
        <v>1</v>
      </c>
      <c r="H47" s="8">
        <v>1</v>
      </c>
      <c r="I47" s="8">
        <v>1</v>
      </c>
      <c r="J47" s="8">
        <v>1</v>
      </c>
      <c r="K47" s="8">
        <v>1</v>
      </c>
      <c r="L47" s="8">
        <v>1</v>
      </c>
      <c r="M47" s="8">
        <v>1</v>
      </c>
      <c r="N47" s="8">
        <v>1</v>
      </c>
      <c r="O47" s="8">
        <v>1</v>
      </c>
      <c r="P47" s="8">
        <v>1</v>
      </c>
      <c r="Q47" s="8">
        <v>1</v>
      </c>
      <c r="R47" s="9">
        <f>SUM(Table2[[#This Row],[Jan]:[Dec]])</f>
        <v>12</v>
      </c>
      <c r="S47" s="9"/>
    </row>
    <row r="48" spans="1:19">
      <c r="A48" s="2" t="s">
        <v>20</v>
      </c>
      <c r="B48" s="2" t="s">
        <v>21</v>
      </c>
      <c r="C48" s="2" t="s">
        <v>22</v>
      </c>
      <c r="D48" s="2"/>
      <c r="E48" s="3" t="s">
        <v>23</v>
      </c>
      <c r="F48" s="2">
        <v>1</v>
      </c>
      <c r="G48" s="2">
        <v>1</v>
      </c>
      <c r="H48" s="2">
        <v>1</v>
      </c>
      <c r="I48" s="2">
        <v>1</v>
      </c>
      <c r="J48" s="2">
        <v>1</v>
      </c>
      <c r="K48" s="2">
        <v>1</v>
      </c>
      <c r="L48" s="2">
        <v>1</v>
      </c>
      <c r="M48" s="2">
        <v>1</v>
      </c>
      <c r="N48" s="2">
        <v>1</v>
      </c>
      <c r="O48" s="2">
        <v>1</v>
      </c>
      <c r="P48" s="2">
        <v>1</v>
      </c>
      <c r="Q48" s="2">
        <v>1</v>
      </c>
      <c r="R48" s="9">
        <f>SUM(Table2[[#This Row],[Jan]:[Dec]])</f>
        <v>12</v>
      </c>
      <c r="S48" s="4"/>
    </row>
    <row r="49" spans="1:19">
      <c r="A49" s="2" t="s">
        <v>20</v>
      </c>
      <c r="B49" s="2" t="s">
        <v>21</v>
      </c>
      <c r="C49" s="2" t="s">
        <v>24</v>
      </c>
      <c r="D49" s="2"/>
      <c r="E49" s="3" t="s">
        <v>23</v>
      </c>
      <c r="F49" s="2">
        <v>1</v>
      </c>
      <c r="G49" s="2">
        <v>1</v>
      </c>
      <c r="H49" s="2">
        <v>1</v>
      </c>
      <c r="I49" s="2">
        <v>1</v>
      </c>
      <c r="J49" s="2">
        <v>1</v>
      </c>
      <c r="K49" s="2">
        <v>1</v>
      </c>
      <c r="L49" s="2">
        <v>1</v>
      </c>
      <c r="M49" s="2">
        <v>1</v>
      </c>
      <c r="N49" s="2">
        <v>1</v>
      </c>
      <c r="O49" s="2">
        <v>1</v>
      </c>
      <c r="P49" s="2">
        <v>1</v>
      </c>
      <c r="Q49" s="2">
        <v>1</v>
      </c>
      <c r="R49" s="9">
        <f>SUM(Table2[[#This Row],[Jan]:[Dec]])</f>
        <v>12</v>
      </c>
      <c r="S49" s="4"/>
    </row>
    <row r="50" spans="1:19">
      <c r="A50" s="2" t="s">
        <v>20</v>
      </c>
      <c r="B50" s="2" t="s">
        <v>21</v>
      </c>
      <c r="C50" s="2" t="s">
        <v>25</v>
      </c>
      <c r="D50" s="2"/>
      <c r="E50" s="3" t="s">
        <v>23</v>
      </c>
      <c r="F50" s="2">
        <v>1</v>
      </c>
      <c r="G50" s="2">
        <v>1</v>
      </c>
      <c r="H50" s="2">
        <v>1</v>
      </c>
      <c r="I50" s="2">
        <v>1</v>
      </c>
      <c r="J50" s="2">
        <v>1</v>
      </c>
      <c r="K50" s="2">
        <v>1</v>
      </c>
      <c r="L50" s="2">
        <v>1</v>
      </c>
      <c r="M50" s="2">
        <v>1</v>
      </c>
      <c r="N50" s="2">
        <v>1</v>
      </c>
      <c r="O50" s="2">
        <v>1</v>
      </c>
      <c r="P50" s="2">
        <v>1</v>
      </c>
      <c r="Q50" s="2">
        <v>1</v>
      </c>
      <c r="R50" s="9">
        <f>SUM(Table2[[#This Row],[Jan]:[Dec]])</f>
        <v>12</v>
      </c>
      <c r="S50" s="4"/>
    </row>
    <row r="51" spans="1:19">
      <c r="A51" s="2" t="s">
        <v>20</v>
      </c>
      <c r="B51" s="2" t="s">
        <v>21</v>
      </c>
      <c r="C51" s="2" t="s">
        <v>26</v>
      </c>
      <c r="D51" s="2"/>
      <c r="E51" s="3" t="s">
        <v>23</v>
      </c>
      <c r="F51" s="2">
        <v>1</v>
      </c>
      <c r="G51" s="2">
        <v>1</v>
      </c>
      <c r="H51" s="2">
        <v>1</v>
      </c>
      <c r="I51" s="2">
        <v>1</v>
      </c>
      <c r="J51" s="2">
        <v>1</v>
      </c>
      <c r="K51" s="2">
        <v>1</v>
      </c>
      <c r="L51" s="2">
        <v>1</v>
      </c>
      <c r="M51" s="2">
        <v>1</v>
      </c>
      <c r="N51" s="2">
        <v>1</v>
      </c>
      <c r="O51" s="2">
        <v>1</v>
      </c>
      <c r="P51" s="2">
        <v>1</v>
      </c>
      <c r="Q51" s="2">
        <v>1</v>
      </c>
      <c r="R51" s="9">
        <f>SUM(Table2[[#This Row],[Jan]:[Dec]])</f>
        <v>12</v>
      </c>
      <c r="S51" s="4"/>
    </row>
    <row r="52" spans="1:19">
      <c r="A52" s="2" t="s">
        <v>20</v>
      </c>
      <c r="B52" s="2" t="s">
        <v>21</v>
      </c>
      <c r="C52" s="2" t="s">
        <v>27</v>
      </c>
      <c r="D52" s="2"/>
      <c r="E52" s="3" t="s">
        <v>23</v>
      </c>
      <c r="F52" s="2">
        <v>1</v>
      </c>
      <c r="G52" s="2">
        <v>1</v>
      </c>
      <c r="H52" s="2">
        <v>1</v>
      </c>
      <c r="I52" s="2">
        <v>1</v>
      </c>
      <c r="J52" s="2">
        <v>1</v>
      </c>
      <c r="K52" s="2">
        <v>1</v>
      </c>
      <c r="L52" s="2">
        <v>1</v>
      </c>
      <c r="M52" s="2">
        <v>1</v>
      </c>
      <c r="N52" s="2">
        <v>1</v>
      </c>
      <c r="O52" s="2">
        <v>1</v>
      </c>
      <c r="P52" s="2">
        <v>1</v>
      </c>
      <c r="Q52" s="2">
        <v>1</v>
      </c>
      <c r="R52" s="9">
        <f>SUM(Table2[[#This Row],[Jan]:[Dec]])</f>
        <v>12</v>
      </c>
      <c r="S52" s="4"/>
    </row>
    <row r="53" spans="1:19">
      <c r="A53" s="2" t="s">
        <v>20</v>
      </c>
      <c r="B53" s="2" t="s">
        <v>21</v>
      </c>
      <c r="C53" s="2" t="s">
        <v>28</v>
      </c>
      <c r="D53" s="2"/>
      <c r="E53" s="3" t="s">
        <v>23</v>
      </c>
      <c r="F53" s="2">
        <v>1</v>
      </c>
      <c r="G53" s="2">
        <v>1</v>
      </c>
      <c r="H53" s="2">
        <v>1</v>
      </c>
      <c r="I53" s="2">
        <v>1</v>
      </c>
      <c r="J53" s="2">
        <v>1</v>
      </c>
      <c r="K53" s="2">
        <v>1</v>
      </c>
      <c r="L53" s="2">
        <v>1</v>
      </c>
      <c r="M53" s="2">
        <v>1</v>
      </c>
      <c r="N53" s="2">
        <v>1</v>
      </c>
      <c r="O53" s="2">
        <v>1</v>
      </c>
      <c r="P53" s="2">
        <v>1</v>
      </c>
      <c r="Q53" s="2">
        <v>1</v>
      </c>
      <c r="R53" s="9">
        <f>SUM(Table2[[#This Row],[Jan]:[Dec]])</f>
        <v>12</v>
      </c>
      <c r="S53" s="4"/>
    </row>
    <row r="54" spans="1:19">
      <c r="A54" s="2" t="s">
        <v>20</v>
      </c>
      <c r="B54" s="2" t="s">
        <v>21</v>
      </c>
      <c r="C54" s="2" t="s">
        <v>29</v>
      </c>
      <c r="D54" s="2"/>
      <c r="E54" s="3" t="s">
        <v>23</v>
      </c>
      <c r="F54" s="2">
        <v>1</v>
      </c>
      <c r="G54" s="2">
        <v>1</v>
      </c>
      <c r="H54" s="2">
        <v>1</v>
      </c>
      <c r="I54" s="2">
        <v>1</v>
      </c>
      <c r="J54" s="2">
        <v>1</v>
      </c>
      <c r="K54" s="2">
        <v>1</v>
      </c>
      <c r="L54" s="2">
        <v>1</v>
      </c>
      <c r="M54" s="2">
        <v>1</v>
      </c>
      <c r="N54" s="2">
        <v>1</v>
      </c>
      <c r="O54" s="2">
        <v>1</v>
      </c>
      <c r="P54" s="2">
        <v>1</v>
      </c>
      <c r="Q54" s="2">
        <v>1</v>
      </c>
      <c r="R54" s="9">
        <f>SUM(Table2[[#This Row],[Jan]:[Dec]])</f>
        <v>12</v>
      </c>
      <c r="S54" s="4"/>
    </row>
    <row r="55" spans="1:19">
      <c r="A55" s="2" t="s">
        <v>20</v>
      </c>
      <c r="B55" s="2" t="s">
        <v>21</v>
      </c>
      <c r="C55" s="2" t="s">
        <v>30</v>
      </c>
      <c r="D55" s="2"/>
      <c r="E55" s="3" t="s">
        <v>23</v>
      </c>
      <c r="F55" s="2">
        <v>1</v>
      </c>
      <c r="G55" s="2">
        <v>1</v>
      </c>
      <c r="H55" s="2">
        <v>1</v>
      </c>
      <c r="I55" s="2">
        <v>1</v>
      </c>
      <c r="J55" s="2">
        <v>1</v>
      </c>
      <c r="K55" s="2">
        <v>1</v>
      </c>
      <c r="L55" s="2">
        <v>1</v>
      </c>
      <c r="M55" s="2">
        <v>1</v>
      </c>
      <c r="N55" s="2">
        <v>1</v>
      </c>
      <c r="O55" s="2">
        <v>1</v>
      </c>
      <c r="P55" s="2">
        <v>1</v>
      </c>
      <c r="Q55" s="2">
        <v>1</v>
      </c>
      <c r="R55" s="9">
        <f>SUM(Table2[[#This Row],[Jan]:[Dec]])</f>
        <v>12</v>
      </c>
      <c r="S55" s="4"/>
    </row>
    <row r="56" spans="1:19">
      <c r="A56" s="2" t="s">
        <v>20</v>
      </c>
      <c r="B56" s="2" t="s">
        <v>21</v>
      </c>
      <c r="C56" s="2" t="s">
        <v>30</v>
      </c>
      <c r="D56" s="2"/>
      <c r="E56" s="3" t="s">
        <v>23</v>
      </c>
      <c r="F56" s="2">
        <v>1</v>
      </c>
      <c r="G56" s="2">
        <v>1</v>
      </c>
      <c r="H56" s="2">
        <v>1</v>
      </c>
      <c r="I56" s="2">
        <v>1</v>
      </c>
      <c r="J56" s="2">
        <v>1</v>
      </c>
      <c r="K56" s="2">
        <v>1</v>
      </c>
      <c r="L56" s="2">
        <v>1</v>
      </c>
      <c r="M56" s="2">
        <v>1</v>
      </c>
      <c r="N56" s="2">
        <v>1</v>
      </c>
      <c r="O56" s="2">
        <v>1</v>
      </c>
      <c r="P56" s="2">
        <v>1</v>
      </c>
      <c r="Q56" s="2">
        <v>1</v>
      </c>
      <c r="R56" s="9">
        <f>SUM(Table2[[#This Row],[Jan]:[Dec]])</f>
        <v>12</v>
      </c>
      <c r="S56" s="4"/>
    </row>
    <row r="57" spans="1:19">
      <c r="A57" s="2" t="s">
        <v>20</v>
      </c>
      <c r="B57" s="2" t="s">
        <v>21</v>
      </c>
      <c r="C57" s="2" t="s">
        <v>31</v>
      </c>
      <c r="D57" s="2"/>
      <c r="E57" s="3" t="s">
        <v>23</v>
      </c>
      <c r="F57" s="2">
        <v>1</v>
      </c>
      <c r="G57" s="2">
        <v>1</v>
      </c>
      <c r="H57" s="2">
        <v>1</v>
      </c>
      <c r="I57" s="2">
        <v>1</v>
      </c>
      <c r="J57" s="2">
        <v>1</v>
      </c>
      <c r="K57" s="2">
        <v>1</v>
      </c>
      <c r="L57" s="2">
        <v>1</v>
      </c>
      <c r="M57" s="2">
        <v>1</v>
      </c>
      <c r="N57" s="2">
        <v>1</v>
      </c>
      <c r="O57" s="2">
        <v>1</v>
      </c>
      <c r="P57" s="2">
        <v>1</v>
      </c>
      <c r="Q57" s="2">
        <v>1</v>
      </c>
      <c r="R57" s="9">
        <f>SUM(Table2[[#This Row],[Jan]:[Dec]])</f>
        <v>12</v>
      </c>
      <c r="S57" s="4"/>
    </row>
    <row r="58" spans="1:19">
      <c r="A58" s="2" t="s">
        <v>20</v>
      </c>
      <c r="B58" s="2" t="s">
        <v>21</v>
      </c>
      <c r="C58" s="2" t="s">
        <v>32</v>
      </c>
      <c r="D58" s="2"/>
      <c r="E58" s="3" t="s">
        <v>23</v>
      </c>
      <c r="F58" s="2">
        <v>1</v>
      </c>
      <c r="G58" s="2">
        <v>1</v>
      </c>
      <c r="H58" s="2">
        <v>1</v>
      </c>
      <c r="I58" s="2">
        <v>1</v>
      </c>
      <c r="J58" s="2">
        <v>1</v>
      </c>
      <c r="K58" s="2">
        <v>1</v>
      </c>
      <c r="L58" s="2">
        <v>1</v>
      </c>
      <c r="M58" s="2">
        <v>1</v>
      </c>
      <c r="N58" s="2">
        <v>1</v>
      </c>
      <c r="O58" s="2">
        <v>1</v>
      </c>
      <c r="P58" s="2">
        <v>1</v>
      </c>
      <c r="Q58" s="2">
        <v>1</v>
      </c>
      <c r="R58" s="9">
        <f>SUM(Table2[[#This Row],[Jan]:[Dec]])</f>
        <v>12</v>
      </c>
      <c r="S58" s="4"/>
    </row>
    <row r="59" spans="1:19">
      <c r="A59" s="2" t="s">
        <v>96</v>
      </c>
      <c r="B59" s="2" t="s">
        <v>21</v>
      </c>
      <c r="C59" s="2" t="s">
        <v>85</v>
      </c>
      <c r="D59" s="2"/>
      <c r="E59" s="2" t="s">
        <v>81</v>
      </c>
      <c r="F59" s="2">
        <v>1</v>
      </c>
      <c r="G59" s="2">
        <v>1</v>
      </c>
      <c r="H59" s="2">
        <v>1</v>
      </c>
      <c r="I59" s="2">
        <v>1</v>
      </c>
      <c r="J59" s="2">
        <v>1</v>
      </c>
      <c r="K59" s="2">
        <v>1</v>
      </c>
      <c r="L59" s="2">
        <v>1</v>
      </c>
      <c r="M59" s="2">
        <v>1</v>
      </c>
      <c r="N59" s="2">
        <v>1</v>
      </c>
      <c r="O59" s="2">
        <v>1</v>
      </c>
      <c r="P59" s="2">
        <v>1</v>
      </c>
      <c r="Q59" s="2">
        <v>1</v>
      </c>
      <c r="R59" s="9" t="e">
        <f>SUM(Table24[[#This Row],[Jan]:[Dec]])</f>
        <v>#VALUE!</v>
      </c>
      <c r="S59" s="4"/>
    </row>
    <row r="60" spans="1:19">
      <c r="A60" s="2" t="s">
        <v>95</v>
      </c>
      <c r="B60" s="2" t="s">
        <v>21</v>
      </c>
      <c r="C60" s="2" t="s">
        <v>78</v>
      </c>
      <c r="D60" s="2"/>
      <c r="E60" s="2" t="s">
        <v>77</v>
      </c>
      <c r="F60" s="2">
        <v>1</v>
      </c>
      <c r="G60" s="2">
        <v>1</v>
      </c>
      <c r="H60" s="2">
        <v>1</v>
      </c>
      <c r="I60" s="2">
        <v>1</v>
      </c>
      <c r="J60" s="2">
        <v>1</v>
      </c>
      <c r="K60" s="2">
        <v>1</v>
      </c>
      <c r="L60" s="2">
        <v>1</v>
      </c>
      <c r="M60" s="2">
        <v>1</v>
      </c>
      <c r="N60" s="2">
        <v>1</v>
      </c>
      <c r="O60" s="2">
        <v>1</v>
      </c>
      <c r="P60" s="2">
        <v>1</v>
      </c>
      <c r="Q60" s="2">
        <v>1</v>
      </c>
      <c r="R60" s="9" t="e">
        <f>SUM(Table24[[#This Row],[Jan]:[Dec]])</f>
        <v>#VALUE!</v>
      </c>
      <c r="S60" s="4"/>
    </row>
    <row r="61" spans="1:19">
      <c r="A61" s="2"/>
      <c r="B61" s="2"/>
      <c r="C61" s="2"/>
      <c r="D61" s="2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9">
        <f>SUM(Table2[[#This Row],[Jan]:[Dec]])</f>
        <v>0</v>
      </c>
      <c r="S61" s="4"/>
    </row>
    <row r="62" spans="1:19">
      <c r="A62" s="2" t="s">
        <v>33</v>
      </c>
      <c r="B62" s="2"/>
      <c r="C62" s="2"/>
      <c r="D62" s="2"/>
      <c r="E62" s="2"/>
      <c r="F62" s="2">
        <f>SUBTOTAL(109,[Jan])</f>
        <v>22</v>
      </c>
      <c r="G62" s="2">
        <f>SUBTOTAL(109,[Feb])</f>
        <v>22</v>
      </c>
      <c r="H62" s="2">
        <f>SUBTOTAL(109,[Mar])</f>
        <v>23</v>
      </c>
      <c r="I62" s="2">
        <f>SUBTOTAL(109,[Apr])</f>
        <v>24</v>
      </c>
      <c r="J62" s="2">
        <f>SUBTOTAL(109,[May])</f>
        <v>24</v>
      </c>
      <c r="K62" s="2">
        <f>SUBTOTAL(109,[Jun])</f>
        <v>24</v>
      </c>
      <c r="L62" s="2">
        <f>SUBTOTAL(109,[Jul])</f>
        <v>24</v>
      </c>
      <c r="M62" s="2">
        <f>SUBTOTAL(109,[Aug])</f>
        <v>24</v>
      </c>
      <c r="N62" s="2">
        <f>SUBTOTAL(109,[Sep])</f>
        <v>24</v>
      </c>
      <c r="O62" s="2">
        <f>SUBTOTAL(109,[Oct])</f>
        <v>24</v>
      </c>
      <c r="P62" s="2">
        <f>SUBTOTAL(109,[Nov])</f>
        <v>24</v>
      </c>
      <c r="Q62" s="2">
        <f>SUBTOTAL(109,[Dec])</f>
        <v>24</v>
      </c>
      <c r="R62" s="2" t="e">
        <f>SUBTOTAL(109,[Annual])</f>
        <v>#VALUE!</v>
      </c>
      <c r="S62" s="2"/>
    </row>
  </sheetData>
  <mergeCells count="1">
    <mergeCell ref="N5:S5"/>
  </mergeCells>
  <pageMargins left="0.7" right="0.7" top="0.75" bottom="0.75" header="0.3" footer="0.3"/>
  <pageSetup paperSize="9" scale="51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Personnel</vt:lpstr>
    </vt:vector>
  </TitlesOfParts>
  <Company>IFRC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elena.nyanenkova</cp:lastModifiedBy>
  <cp:lastPrinted>2013-03-18T08:30:11Z</cp:lastPrinted>
  <dcterms:created xsi:type="dcterms:W3CDTF">2013-03-18T03:34:35Z</dcterms:created>
  <dcterms:modified xsi:type="dcterms:W3CDTF">2013-06-12T05:37:44Z</dcterms:modified>
</cp:coreProperties>
</file>